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HDC\drives\( S ) Shared\CARES ESG CV\Survey Monkey\Discovery\Forms and Attachments\"/>
    </mc:Choice>
  </mc:AlternateContent>
  <bookViews>
    <workbookView xWindow="0" yWindow="0" windowWidth="24000" windowHeight="9600"/>
  </bookViews>
  <sheets>
    <sheet name="Itemized Statement" sheetId="1" r:id="rId1"/>
    <sheet name="Sheet3" sheetId="3" state="hidden" r:id="rId2"/>
    <sheet name="Sheet2" sheetId="2" state="hidden" r:id="rId3"/>
  </sheets>
  <definedNames>
    <definedName name="Bdrms">Sheet3!$G$7:$G$11</definedName>
    <definedName name="_xlnm.Print_Area" localSheetId="0">'Itemized Statement'!$A$1:$J$54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1" l="1"/>
  <c r="H41" i="1" s="1"/>
  <c r="I22" i="1"/>
  <c r="I20" i="1"/>
  <c r="I21" i="1"/>
  <c r="I23" i="1"/>
  <c r="I24" i="1"/>
  <c r="I25" i="1"/>
  <c r="I26" i="1"/>
  <c r="I27" i="1"/>
  <c r="I28" i="1"/>
  <c r="I29" i="1"/>
  <c r="I30" i="1"/>
  <c r="I31" i="1"/>
  <c r="I19" i="1"/>
  <c r="G39" i="1"/>
  <c r="D8" i="3"/>
  <c r="D9" i="3"/>
  <c r="D10" i="3"/>
  <c r="D11" i="3"/>
  <c r="D7" i="3"/>
  <c r="F32" i="1"/>
  <c r="F33" i="1" s="1"/>
  <c r="G32" i="1"/>
  <c r="G33" i="1" s="1"/>
  <c r="E32" i="1"/>
  <c r="E33" i="1" s="1"/>
  <c r="H18" i="1"/>
  <c r="C36" i="1" l="1"/>
  <c r="I35" i="1"/>
  <c r="C38" i="1" s="1"/>
  <c r="I32" i="1"/>
  <c r="I33" i="1" s="1"/>
  <c r="H28" i="1"/>
  <c r="H29" i="1"/>
  <c r="H30" i="1"/>
  <c r="H31" i="1"/>
  <c r="H25" i="1"/>
  <c r="H26" i="1"/>
  <c r="H27" i="1"/>
  <c r="H20" i="1" l="1"/>
  <c r="H21" i="1"/>
  <c r="H22" i="1"/>
  <c r="H23" i="1"/>
  <c r="H24" i="1"/>
  <c r="H19" i="1"/>
  <c r="H32" i="1" l="1"/>
  <c r="H33" i="1" s="1"/>
</calcChain>
</file>

<file path=xl/sharedStrings.xml><?xml version="1.0" encoding="utf-8"?>
<sst xmlns="http://schemas.openxmlformats.org/spreadsheetml/2006/main" count="74" uniqueCount="65">
  <si>
    <t>Missouri Emergency Rental Assistance Program</t>
  </si>
  <si>
    <t>April</t>
  </si>
  <si>
    <t xml:space="preserve">Month </t>
  </si>
  <si>
    <t>May</t>
  </si>
  <si>
    <t>June</t>
  </si>
  <si>
    <t>July</t>
  </si>
  <si>
    <t>August</t>
  </si>
  <si>
    <t>September</t>
  </si>
  <si>
    <t>October</t>
  </si>
  <si>
    <t>November</t>
  </si>
  <si>
    <t>December</t>
  </si>
  <si>
    <t>Year</t>
  </si>
  <si>
    <t>Past Due Rent</t>
  </si>
  <si>
    <t>Late Fees</t>
  </si>
  <si>
    <t>Additional Fees</t>
  </si>
  <si>
    <t>Tenant Name</t>
  </si>
  <si>
    <t>4+</t>
  </si>
  <si>
    <t>Landlord Name</t>
  </si>
  <si>
    <t>ESG-CV-ERAP-101</t>
  </si>
  <si>
    <t>FORM TO BE COMPLETED BY LANDLORD</t>
  </si>
  <si>
    <t>January</t>
  </si>
  <si>
    <t>February</t>
  </si>
  <si>
    <t>March</t>
  </si>
  <si>
    <t>Grand Total</t>
  </si>
  <si>
    <t>Studio</t>
  </si>
  <si>
    <t>1 Bed</t>
  </si>
  <si>
    <t>2 Bed</t>
  </si>
  <si>
    <t>3 Bed</t>
  </si>
  <si>
    <t>4 Bed</t>
  </si>
  <si>
    <t>Maximum Monthly Rent</t>
  </si>
  <si>
    <t>Maximum</t>
  </si>
  <si>
    <t>1 Bdrm</t>
  </si>
  <si>
    <t>2 bdrm</t>
  </si>
  <si>
    <t>3 bdrm</t>
  </si>
  <si>
    <t>4+ bdrm</t>
  </si>
  <si>
    <t>Maximum Eligible Rent/Month</t>
  </si>
  <si>
    <t>N/A</t>
  </si>
  <si>
    <t>Total Outstanding</t>
  </si>
  <si>
    <t>Outstanding Rent/Fees (Prior to April 2020)</t>
  </si>
  <si>
    <t>Total Outstanding since April 2020</t>
  </si>
  <si>
    <t>Address</t>
  </si>
  <si>
    <t>Tenant/Unit Information</t>
  </si>
  <si>
    <t>First Last</t>
  </si>
  <si>
    <t>Unit</t>
  </si>
  <si>
    <t>Select Unit Size</t>
  </si>
  <si>
    <t>City</t>
  </si>
  <si>
    <t>State</t>
  </si>
  <si>
    <t>Zip</t>
  </si>
  <si>
    <t>`</t>
  </si>
  <si>
    <t>Missouri</t>
  </si>
  <si>
    <t>Form Instructions</t>
  </si>
  <si>
    <t>Landlord Itemized Statement of Past-Due Rent and Fees</t>
  </si>
  <si>
    <t>Asst. Rqstd</t>
  </si>
  <si>
    <r>
      <t xml:space="preserve">Place an </t>
    </r>
    <r>
      <rPr>
        <b/>
        <sz val="7"/>
        <color theme="1"/>
        <rFont val="Calibri"/>
        <family val="2"/>
        <scheme val="minor"/>
      </rPr>
      <t>X</t>
    </r>
    <r>
      <rPr>
        <sz val="7"/>
        <color theme="1"/>
        <rFont val="Calibri"/>
        <family val="2"/>
        <scheme val="minor"/>
      </rPr>
      <t xml:space="preserve"> next to months for which you are requesting assistance</t>
    </r>
  </si>
  <si>
    <t>Number of Months of Past-Due Rent</t>
  </si>
  <si>
    <t>Number of Months of Requested Assistance</t>
  </si>
  <si>
    <t>Maximum Eligible Assistance</t>
  </si>
  <si>
    <t>Requested Amount of Assistance</t>
  </si>
  <si>
    <t>County</t>
  </si>
  <si>
    <t>1. Select Unit Size</t>
  </si>
  <si>
    <t xml:space="preserve">2. Enter Past-Due Rent, Late Fees, and Additional Fees owed by the tenant in the table below. The amounts owed by tenant and calculated in this form  must match the information entered in Section 2 of  the Missouri Emergency Rental Arrears Program (ERAP) online application. </t>
  </si>
  <si>
    <t>3. Select the months for which you are requesting assistance. Place an "X" in the column next to each month you are requesting assistance be paid on behalf of your tenant through ERAP. You cannot receive assistance for more than 6-months of past-due rent.</t>
  </si>
  <si>
    <t>4. Enter the Requested Amount of Assistance. This cannot exceed the Maximum Eligible Assistance calculated in the Yellow box below.</t>
  </si>
  <si>
    <t>5. Enter: Tenant Name, Unit Address, and Landlord Name.</t>
  </si>
  <si>
    <t xml:space="preserve">  Information contained in a outlined boxes must match the information entered in Section 2 of  the Missouri Emergency Rental Arrears Program (ERAP) online application.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</si>
</sst>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409]mmmm\-yy;@"/>
    <numFmt numFmtId="165" formatCode="_(* #,##0_);_(* \(#,##0\);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6"/>
      <color theme="1"/>
      <name val="Calibri"/>
      <family val="2"/>
      <scheme val="minor"/>
    </font>
    <font>
      <b/>
      <sz val="11"/>
      <color rgb="FFFF0000"/>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sz val="10"/>
      <color rgb="FF000000"/>
      <name val="Arial"/>
      <family val="2"/>
    </font>
    <font>
      <b/>
      <sz val="9"/>
      <color rgb="FFFF0000"/>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sz val="7"/>
      <color theme="1"/>
      <name val="Calibri"/>
      <family val="2"/>
      <scheme val="minor"/>
    </font>
    <font>
      <b/>
      <sz val="7"/>
      <color theme="1"/>
      <name val="Calibri"/>
      <family val="2"/>
      <scheme val="minor"/>
    </font>
    <font>
      <b/>
      <sz val="12"/>
      <color rgb="FFFF0000"/>
      <name val="Calibri"/>
      <family val="2"/>
      <scheme val="minor"/>
    </font>
    <font>
      <b/>
      <sz val="10"/>
      <color theme="0"/>
      <name val="Calibri"/>
      <family val="2"/>
      <scheme val="minor"/>
    </font>
  </fonts>
  <fills count="12">
    <fill>
      <patternFill patternType="none"/>
    </fill>
    <fill>
      <patternFill patternType="gray125"/>
    </fill>
    <fill>
      <patternFill patternType="solid">
        <fgColor theme="5" tint="0.5999938962981048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2" tint="-0.49998474074526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n">
        <color indexed="64"/>
      </bottom>
      <diagonal/>
    </border>
    <border>
      <left style="thin">
        <color indexed="64"/>
      </left>
      <right/>
      <top style="thick">
        <color indexed="64"/>
      </top>
      <bottom style="double">
        <color indexed="64"/>
      </bottom>
      <diagonal/>
    </border>
    <border>
      <left/>
      <right style="thin">
        <color indexed="64"/>
      </right>
      <top style="thick">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ck">
        <color indexed="64"/>
      </top>
      <bottom style="thick">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top style="thick">
        <color indexed="64"/>
      </top>
      <bottom style="double">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ck">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style="thick">
        <color indexed="64"/>
      </top>
      <bottom style="thick">
        <color indexed="64"/>
      </bottom>
      <diagonal/>
    </border>
    <border>
      <left/>
      <right style="medium">
        <color indexed="64"/>
      </right>
      <top/>
      <bottom style="thin">
        <color indexed="64"/>
      </bottom>
      <diagonal/>
    </border>
    <border>
      <left/>
      <right style="medium">
        <color indexed="64"/>
      </right>
      <top style="thick">
        <color indexed="64"/>
      </top>
      <bottom style="double">
        <color indexed="64"/>
      </bottom>
      <diagonal/>
    </border>
    <border>
      <left style="thick">
        <color indexed="64"/>
      </left>
      <right style="double">
        <color indexed="64"/>
      </right>
      <top style="medium">
        <color indexed="64"/>
      </top>
      <bottom/>
      <diagonal/>
    </border>
    <border>
      <left style="thick">
        <color indexed="64"/>
      </left>
      <right style="double">
        <color indexed="64"/>
      </right>
      <top style="thick">
        <color indexed="64"/>
      </top>
      <bottom style="thick">
        <color indexed="64"/>
      </bottom>
      <diagonal/>
    </border>
    <border>
      <left style="thick">
        <color indexed="64"/>
      </left>
      <right style="double">
        <color indexed="64"/>
      </right>
      <top/>
      <bottom style="thin">
        <color indexed="64"/>
      </bottom>
      <diagonal/>
    </border>
    <border>
      <left style="thick">
        <color indexed="64"/>
      </left>
      <right style="double">
        <color indexed="64"/>
      </right>
      <top style="thin">
        <color indexed="64"/>
      </top>
      <bottom style="thin">
        <color indexed="64"/>
      </bottom>
      <diagonal/>
    </border>
    <border>
      <left style="thick">
        <color indexed="64"/>
      </left>
      <right style="double">
        <color indexed="64"/>
      </right>
      <top style="thin">
        <color indexed="64"/>
      </top>
      <bottom style="thick">
        <color indexed="64"/>
      </bottom>
      <diagonal/>
    </border>
    <border>
      <left/>
      <right/>
      <top/>
      <bottom style="medium">
        <color indexed="64"/>
      </bottom>
      <diagonal/>
    </border>
    <border>
      <left/>
      <right/>
      <top style="medium">
        <color indexed="64"/>
      </top>
      <bottom/>
      <diagonal/>
    </border>
    <border>
      <left/>
      <right/>
      <top style="thick">
        <color indexed="64"/>
      </top>
      <bottom style="double">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ck">
        <color indexed="64"/>
      </left>
      <right style="double">
        <color indexed="64"/>
      </right>
      <top style="thick">
        <color indexed="64"/>
      </top>
      <bottom/>
      <diagonal/>
    </border>
    <border>
      <left/>
      <right/>
      <top style="double">
        <color indexed="64"/>
      </top>
      <bottom style="medium">
        <color indexed="64"/>
      </bottom>
      <diagonal/>
    </border>
    <border>
      <left/>
      <right style="thin">
        <color indexed="64"/>
      </right>
      <top/>
      <bottom style="medium">
        <color indexed="64"/>
      </bottom>
      <diagonal/>
    </border>
    <border>
      <left/>
      <right style="thick">
        <color rgb="FFFF0000"/>
      </right>
      <top/>
      <bottom/>
      <diagonal/>
    </border>
    <border>
      <left style="thin">
        <color indexed="64"/>
      </left>
      <right style="thin">
        <color indexed="64"/>
      </right>
      <top style="thick">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115">
    <xf numFmtId="0" fontId="0" fillId="0" borderId="0" xfId="0"/>
    <xf numFmtId="0" fontId="0" fillId="0" borderId="0" xfId="0" applyAlignment="1">
      <alignment horizontal="right"/>
    </xf>
    <xf numFmtId="0" fontId="0" fillId="0" borderId="1" xfId="0" applyBorder="1"/>
    <xf numFmtId="0" fontId="9" fillId="0" borderId="14" xfId="0" applyFont="1" applyBorder="1" applyAlignment="1">
      <alignment vertical="center" wrapText="1"/>
    </xf>
    <xf numFmtId="0" fontId="9" fillId="0" borderId="23" xfId="0" applyFont="1" applyBorder="1" applyAlignment="1">
      <alignment horizontal="right" vertical="center" wrapText="1"/>
    </xf>
    <xf numFmtId="0" fontId="9" fillId="0" borderId="24" xfId="0" applyFont="1" applyBorder="1" applyAlignment="1">
      <alignment vertical="center" wrapText="1"/>
    </xf>
    <xf numFmtId="6" fontId="9" fillId="0" borderId="25" xfId="0" applyNumberFormat="1" applyFont="1" applyBorder="1" applyAlignment="1">
      <alignment horizontal="right" vertical="center" wrapText="1"/>
    </xf>
    <xf numFmtId="0" fontId="9" fillId="0" borderId="1" xfId="0" applyFont="1" applyBorder="1" applyAlignment="1">
      <alignment vertical="center" wrapText="1"/>
    </xf>
    <xf numFmtId="6" fontId="9" fillId="0" borderId="1" xfId="0" applyNumberFormat="1" applyFont="1" applyBorder="1" applyAlignment="1">
      <alignment horizontal="right" vertical="center" wrapText="1"/>
    </xf>
    <xf numFmtId="6" fontId="0" fillId="0" borderId="1" xfId="0" applyNumberFormat="1" applyBorder="1"/>
    <xf numFmtId="165" fontId="12" fillId="0" borderId="31" xfId="0" applyNumberFormat="1" applyFont="1" applyFill="1" applyBorder="1" applyProtection="1"/>
    <xf numFmtId="165" fontId="12" fillId="5" borderId="34" xfId="0" applyNumberFormat="1" applyFont="1" applyFill="1" applyBorder="1" applyProtection="1"/>
    <xf numFmtId="165" fontId="12" fillId="5" borderId="35" xfId="0" applyNumberFormat="1" applyFont="1" applyFill="1" applyBorder="1" applyProtection="1"/>
    <xf numFmtId="165" fontId="12" fillId="5" borderId="36" xfId="0" applyNumberFormat="1" applyFont="1" applyFill="1" applyBorder="1" applyProtection="1"/>
    <xf numFmtId="165" fontId="12" fillId="5" borderId="37" xfId="0" applyNumberFormat="1" applyFont="1" applyFill="1" applyBorder="1" applyProtection="1"/>
    <xf numFmtId="0" fontId="4" fillId="0" borderId="0" xfId="0" applyFont="1" applyProtection="1"/>
    <xf numFmtId="0" fontId="0" fillId="0" borderId="0" xfId="0" applyProtection="1"/>
    <xf numFmtId="0" fontId="3" fillId="0" borderId="0" xfId="0" applyFont="1" applyProtection="1"/>
    <xf numFmtId="0" fontId="0" fillId="0" borderId="0" xfId="0" applyAlignment="1" applyProtection="1">
      <alignment vertical="top"/>
    </xf>
    <xf numFmtId="0" fontId="0" fillId="0" borderId="0" xfId="0" applyAlignment="1" applyProtection="1">
      <alignment horizontal="left" wrapText="1"/>
    </xf>
    <xf numFmtId="0" fontId="0" fillId="0" borderId="0" xfId="0" applyAlignment="1" applyProtection="1">
      <alignment wrapText="1"/>
    </xf>
    <xf numFmtId="164" fontId="6" fillId="0" borderId="18" xfId="0" applyNumberFormat="1" applyFont="1" applyBorder="1" applyProtection="1"/>
    <xf numFmtId="164" fontId="6" fillId="0" borderId="19" xfId="0" applyNumberFormat="1" applyFont="1" applyBorder="1" applyProtection="1"/>
    <xf numFmtId="164" fontId="6" fillId="0" borderId="20" xfId="0" applyNumberFormat="1" applyFont="1" applyBorder="1" applyProtection="1"/>
    <xf numFmtId="165" fontId="6" fillId="5" borderId="32" xfId="1" applyNumberFormat="1" applyFont="1" applyFill="1" applyBorder="1" applyProtection="1"/>
    <xf numFmtId="0" fontId="2" fillId="0" borderId="0" xfId="0" applyFont="1" applyProtection="1"/>
    <xf numFmtId="0" fontId="0" fillId="0" borderId="0" xfId="0" applyFill="1" applyProtection="1"/>
    <xf numFmtId="0" fontId="0" fillId="0" borderId="0" xfId="0" applyAlignment="1" applyProtection="1">
      <alignment horizontal="left"/>
    </xf>
    <xf numFmtId="0" fontId="2" fillId="0" borderId="0" xfId="0" applyFont="1" applyFill="1" applyProtection="1"/>
    <xf numFmtId="0" fontId="2" fillId="0" borderId="0" xfId="0" applyFont="1" applyFill="1" applyAlignment="1" applyProtection="1">
      <alignment horizontal="left"/>
    </xf>
    <xf numFmtId="0" fontId="0" fillId="0" borderId="3" xfId="0" applyFill="1" applyBorder="1" applyAlignment="1" applyProtection="1"/>
    <xf numFmtId="0" fontId="0" fillId="0" borderId="0" xfId="0" applyAlignment="1" applyProtection="1"/>
    <xf numFmtId="165" fontId="6" fillId="5" borderId="12" xfId="1" applyNumberFormat="1" applyFont="1" applyFill="1" applyBorder="1" applyProtection="1"/>
    <xf numFmtId="165" fontId="12" fillId="6" borderId="22" xfId="0" applyNumberFormat="1" applyFont="1" applyFill="1" applyBorder="1" applyProtection="1"/>
    <xf numFmtId="165" fontId="12" fillId="6" borderId="28" xfId="0" applyNumberFormat="1" applyFont="1" applyFill="1" applyBorder="1" applyProtection="1"/>
    <xf numFmtId="165" fontId="12" fillId="6" borderId="25" xfId="0" applyNumberFormat="1" applyFont="1" applyFill="1" applyBorder="1" applyProtection="1"/>
    <xf numFmtId="0" fontId="0" fillId="0" borderId="38" xfId="0" applyBorder="1" applyProtection="1"/>
    <xf numFmtId="0" fontId="2" fillId="8" borderId="0" xfId="0" applyFont="1" applyFill="1" applyProtection="1"/>
    <xf numFmtId="0" fontId="13" fillId="8" borderId="0" xfId="0" applyFont="1" applyFill="1" applyProtection="1"/>
    <xf numFmtId="0" fontId="0" fillId="8" borderId="0" xfId="0" applyFill="1" applyProtection="1"/>
    <xf numFmtId="0" fontId="10" fillId="0" borderId="0" xfId="0" applyFont="1" applyAlignment="1" applyProtection="1">
      <alignment vertical="top" wrapText="1"/>
    </xf>
    <xf numFmtId="0" fontId="0" fillId="0" borderId="0" xfId="0" applyFill="1" applyBorder="1" applyProtection="1"/>
    <xf numFmtId="0" fontId="0" fillId="5" borderId="14" xfId="0" applyFill="1" applyBorder="1" applyProtection="1"/>
    <xf numFmtId="0" fontId="10" fillId="0" borderId="0" xfId="0" applyFont="1" applyBorder="1" applyAlignment="1" applyProtection="1">
      <alignment horizontal="left" vertical="top" wrapText="1"/>
    </xf>
    <xf numFmtId="0" fontId="5" fillId="0" borderId="0" xfId="0" applyFont="1" applyAlignment="1" applyProtection="1">
      <alignment vertical="top"/>
    </xf>
    <xf numFmtId="0" fontId="6" fillId="0" borderId="0" xfId="0" applyFont="1" applyProtection="1"/>
    <xf numFmtId="165" fontId="6" fillId="4" borderId="7" xfId="1" applyNumberFormat="1" applyFont="1" applyFill="1" applyBorder="1" applyProtection="1">
      <protection locked="0"/>
    </xf>
    <xf numFmtId="165" fontId="6" fillId="4" borderId="8" xfId="1" applyNumberFormat="1" applyFont="1" applyFill="1" applyBorder="1" applyProtection="1">
      <protection locked="0"/>
    </xf>
    <xf numFmtId="165" fontId="6" fillId="4" borderId="5" xfId="1" applyNumberFormat="1" applyFont="1" applyFill="1" applyBorder="1" applyProtection="1">
      <protection locked="0"/>
    </xf>
    <xf numFmtId="165" fontId="6" fillId="4" borderId="11" xfId="1" applyNumberFormat="1" applyFont="1" applyFill="1" applyBorder="1" applyProtection="1">
      <protection locked="0"/>
    </xf>
    <xf numFmtId="165" fontId="6" fillId="4" borderId="1" xfId="1" applyNumberFormat="1" applyFont="1" applyFill="1" applyBorder="1" applyProtection="1">
      <protection locked="0"/>
    </xf>
    <xf numFmtId="165" fontId="6" fillId="4" borderId="2" xfId="1" applyNumberFormat="1" applyFont="1" applyFill="1" applyBorder="1" applyProtection="1">
      <protection locked="0"/>
    </xf>
    <xf numFmtId="165" fontId="6" fillId="4" borderId="10" xfId="1" applyNumberFormat="1" applyFont="1" applyFill="1" applyBorder="1" applyProtection="1">
      <protection locked="0"/>
    </xf>
    <xf numFmtId="165" fontId="6" fillId="4" borderId="27" xfId="1" applyNumberFormat="1" applyFont="1" applyFill="1" applyBorder="1" applyProtection="1">
      <protection locked="0"/>
    </xf>
    <xf numFmtId="0" fontId="12" fillId="0" borderId="0" xfId="0" applyFont="1" applyAlignment="1" applyProtection="1">
      <alignment horizontal="right"/>
    </xf>
    <xf numFmtId="165" fontId="6" fillId="5" borderId="50" xfId="1" applyNumberFormat="1" applyFont="1" applyFill="1" applyBorder="1" applyProtection="1"/>
    <xf numFmtId="165" fontId="12" fillId="6" borderId="49" xfId="0" applyNumberFormat="1" applyFont="1" applyFill="1" applyBorder="1" applyProtection="1"/>
    <xf numFmtId="165" fontId="12" fillId="6" borderId="52" xfId="0" applyNumberFormat="1" applyFont="1" applyFill="1" applyBorder="1" applyProtection="1"/>
    <xf numFmtId="0" fontId="0" fillId="5" borderId="49" xfId="0" applyFill="1" applyBorder="1" applyProtection="1"/>
    <xf numFmtId="165" fontId="6" fillId="5" borderId="13" xfId="1" applyNumberFormat="1" applyFont="1" applyFill="1" applyBorder="1" applyProtection="1"/>
    <xf numFmtId="165" fontId="6" fillId="4" borderId="6" xfId="1" applyNumberFormat="1" applyFont="1" applyFill="1" applyBorder="1" applyProtection="1">
      <protection locked="0"/>
    </xf>
    <xf numFmtId="0" fontId="8" fillId="0" borderId="0" xfId="0" applyFont="1" applyAlignment="1" applyProtection="1">
      <alignment vertical="top"/>
    </xf>
    <xf numFmtId="0" fontId="0" fillId="0" borderId="49" xfId="0" applyBorder="1" applyAlignment="1" applyProtection="1">
      <alignment vertical="top"/>
    </xf>
    <xf numFmtId="0" fontId="2" fillId="8" borderId="0" xfId="0" applyFont="1" applyFill="1" applyAlignment="1" applyProtection="1">
      <alignment horizontal="left"/>
    </xf>
    <xf numFmtId="165" fontId="17" fillId="11" borderId="30" xfId="0" applyNumberFormat="1" applyFont="1" applyFill="1" applyBorder="1" applyAlignment="1" applyProtection="1">
      <alignment horizontal="right"/>
    </xf>
    <xf numFmtId="165" fontId="2" fillId="4" borderId="49" xfId="1" applyNumberFormat="1" applyFont="1" applyFill="1" applyBorder="1" applyAlignment="1" applyProtection="1">
      <protection locked="0"/>
    </xf>
    <xf numFmtId="165" fontId="12" fillId="3" borderId="14" xfId="1" applyNumberFormat="1" applyFont="1" applyFill="1" applyBorder="1" applyProtection="1"/>
    <xf numFmtId="0" fontId="6" fillId="4" borderId="49" xfId="0" applyFont="1" applyFill="1" applyBorder="1" applyAlignment="1" applyProtection="1">
      <alignment horizontal="left" wrapText="1"/>
      <protection locked="0"/>
    </xf>
    <xf numFmtId="165" fontId="0" fillId="0" borderId="0" xfId="1" applyNumberFormat="1" applyFont="1" applyFill="1" applyBorder="1" applyAlignment="1" applyProtection="1"/>
    <xf numFmtId="0" fontId="0" fillId="4" borderId="43" xfId="0" applyFill="1" applyBorder="1" applyAlignment="1" applyProtection="1">
      <alignment horizontal="center" vertical="center"/>
      <protection locked="0"/>
    </xf>
    <xf numFmtId="0" fontId="0" fillId="4" borderId="44" xfId="0" applyFill="1" applyBorder="1" applyAlignment="1" applyProtection="1">
      <alignment horizontal="center" vertical="center"/>
      <protection locked="0"/>
    </xf>
    <xf numFmtId="0" fontId="0" fillId="4" borderId="45" xfId="0" applyFill="1" applyBorder="1" applyAlignment="1" applyProtection="1">
      <alignment horizontal="center" vertical="center"/>
      <protection locked="0"/>
    </xf>
    <xf numFmtId="0" fontId="12" fillId="7" borderId="15" xfId="0" applyFont="1" applyFill="1" applyBorder="1" applyAlignment="1" applyProtection="1">
      <alignment horizontal="center" vertical="center" wrapText="1"/>
    </xf>
    <xf numFmtId="0" fontId="12" fillId="7" borderId="16" xfId="0" applyFont="1" applyFill="1" applyBorder="1" applyAlignment="1" applyProtection="1">
      <alignment horizontal="center" vertical="center" wrapText="1"/>
    </xf>
    <xf numFmtId="0" fontId="12" fillId="7" borderId="26" xfId="0" applyFont="1" applyFill="1" applyBorder="1" applyAlignment="1" applyProtection="1">
      <alignment horizontal="center" vertical="center" wrapText="1"/>
    </xf>
    <xf numFmtId="0" fontId="12" fillId="7" borderId="33" xfId="0" applyFont="1" applyFill="1" applyBorder="1" applyAlignment="1" applyProtection="1">
      <alignment horizontal="center" vertical="center" wrapText="1"/>
    </xf>
    <xf numFmtId="0" fontId="12" fillId="7" borderId="29" xfId="0" applyFont="1" applyFill="1" applyBorder="1" applyAlignment="1" applyProtection="1">
      <alignment horizontal="center" vertical="center" wrapText="1"/>
    </xf>
    <xf numFmtId="0" fontId="13" fillId="0" borderId="0" xfId="0" applyFont="1" applyBorder="1" applyAlignment="1" applyProtection="1">
      <alignment horizontal="right"/>
    </xf>
    <xf numFmtId="0" fontId="2" fillId="0" borderId="0" xfId="0" applyFont="1" applyFill="1" applyBorder="1" applyAlignment="1" applyProtection="1">
      <alignment horizontal="right"/>
    </xf>
    <xf numFmtId="0" fontId="13" fillId="0" borderId="0" xfId="0" applyFont="1" applyAlignment="1" applyProtection="1">
      <alignment horizontal="right"/>
    </xf>
    <xf numFmtId="0" fontId="13" fillId="0" borderId="0" xfId="0" applyFont="1" applyFill="1" applyBorder="1" applyAlignment="1" applyProtection="1">
      <alignment horizontal="right"/>
    </xf>
    <xf numFmtId="0" fontId="6" fillId="0" borderId="5" xfId="0" applyFont="1" applyBorder="1" applyAlignment="1" applyProtection="1">
      <alignment horizontal="center"/>
    </xf>
    <xf numFmtId="0" fontId="6" fillId="0" borderId="1" xfId="0" applyFont="1" applyBorder="1" applyAlignment="1" applyProtection="1">
      <alignment horizontal="center"/>
    </xf>
    <xf numFmtId="0" fontId="6" fillId="0" borderId="10" xfId="0" applyFont="1" applyBorder="1" applyAlignment="1" applyProtection="1">
      <alignment horizontal="center"/>
    </xf>
    <xf numFmtId="165" fontId="6" fillId="5" borderId="54" xfId="1" applyNumberFormat="1" applyFont="1" applyFill="1" applyBorder="1" applyProtection="1"/>
    <xf numFmtId="0" fontId="5" fillId="0" borderId="0" xfId="0" applyFont="1" applyAlignment="1" applyProtection="1">
      <alignment horizontal="center"/>
    </xf>
    <xf numFmtId="0" fontId="0" fillId="0" borderId="0" xfId="0" applyAlignment="1" applyProtection="1">
      <alignment horizontal="center"/>
    </xf>
    <xf numFmtId="0" fontId="12" fillId="0" borderId="48" xfId="0" applyFont="1" applyBorder="1" applyAlignment="1" applyProtection="1">
      <alignment horizontal="right"/>
    </xf>
    <xf numFmtId="0" fontId="12" fillId="0" borderId="51" xfId="0" applyFont="1" applyBorder="1" applyAlignment="1" applyProtection="1">
      <alignment horizontal="right"/>
    </xf>
    <xf numFmtId="164" fontId="12" fillId="0" borderId="21" xfId="0" applyNumberFormat="1" applyFont="1" applyBorder="1" applyAlignment="1" applyProtection="1">
      <alignment horizontal="right"/>
    </xf>
    <xf numFmtId="164" fontId="12" fillId="0" borderId="40" xfId="0" applyNumberFormat="1" applyFont="1" applyBorder="1" applyAlignment="1" applyProtection="1">
      <alignment horizontal="right"/>
    </xf>
    <xf numFmtId="0" fontId="5" fillId="0" borderId="39" xfId="0" applyFont="1" applyBorder="1" applyAlignment="1" applyProtection="1">
      <alignment horizontal="right" vertical="top"/>
    </xf>
    <xf numFmtId="0" fontId="11" fillId="10" borderId="46" xfId="0" applyFont="1" applyFill="1" applyBorder="1" applyAlignment="1" applyProtection="1">
      <alignment horizontal="right"/>
    </xf>
    <xf numFmtId="0" fontId="11" fillId="10" borderId="47" xfId="0" applyFont="1" applyFill="1" applyBorder="1" applyAlignment="1" applyProtection="1">
      <alignment horizontal="right"/>
    </xf>
    <xf numFmtId="0" fontId="16" fillId="0" borderId="0" xfId="0" applyFont="1" applyAlignment="1" applyProtection="1">
      <alignment horizontal="right"/>
    </xf>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8" fillId="0" borderId="0" xfId="0" applyFont="1" applyAlignment="1" applyProtection="1">
      <alignment horizontal="left" vertical="top"/>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xf>
    <xf numFmtId="0" fontId="14" fillId="0" borderId="0" xfId="0" applyFont="1" applyAlignment="1" applyProtection="1">
      <alignment horizontal="right" vertical="top" wrapText="1"/>
    </xf>
    <xf numFmtId="0" fontId="2" fillId="0" borderId="0" xfId="0" applyFont="1" applyAlignment="1" applyProtection="1">
      <alignment horizontal="right"/>
    </xf>
    <xf numFmtId="0" fontId="2" fillId="0" borderId="53" xfId="0" applyFont="1" applyBorder="1" applyAlignment="1" applyProtection="1">
      <alignment horizontal="right"/>
    </xf>
    <xf numFmtId="0" fontId="2" fillId="0" borderId="0" xfId="0" applyFont="1" applyBorder="1" applyAlignment="1" applyProtection="1">
      <alignment horizontal="right"/>
    </xf>
    <xf numFmtId="0" fontId="2" fillId="0" borderId="41" xfId="0" applyFont="1" applyBorder="1" applyAlignment="1" applyProtection="1">
      <alignment horizontal="right"/>
    </xf>
    <xf numFmtId="0" fontId="10" fillId="0" borderId="0" xfId="0" applyFont="1" applyBorder="1" applyAlignment="1" applyProtection="1">
      <alignment horizontal="left" vertical="top" wrapText="1"/>
    </xf>
    <xf numFmtId="0" fontId="7" fillId="0" borderId="38" xfId="0" applyFont="1" applyBorder="1" applyAlignment="1" applyProtection="1">
      <alignment horizontal="left" wrapText="1"/>
    </xf>
    <xf numFmtId="0" fontId="6" fillId="0" borderId="17" xfId="0" applyFont="1" applyBorder="1" applyAlignment="1" applyProtection="1">
      <alignment horizontal="left" wrapText="1"/>
    </xf>
    <xf numFmtId="0" fontId="6" fillId="0" borderId="9" xfId="0" applyFont="1" applyBorder="1" applyAlignment="1" applyProtection="1">
      <alignment horizontal="left" wrapText="1"/>
    </xf>
    <xf numFmtId="0" fontId="14" fillId="8" borderId="42" xfId="0" applyFont="1" applyFill="1" applyBorder="1" applyAlignment="1" applyProtection="1">
      <alignment horizontal="center" textRotation="90" wrapText="1"/>
    </xf>
    <xf numFmtId="0" fontId="14" fillId="8" borderId="24" xfId="0" applyFont="1" applyFill="1" applyBorder="1" applyAlignment="1" applyProtection="1">
      <alignment horizontal="center" textRotation="90" wrapText="1"/>
    </xf>
    <xf numFmtId="0" fontId="12" fillId="9" borderId="46" xfId="0" applyFont="1" applyFill="1" applyBorder="1" applyAlignment="1" applyProtection="1">
      <alignment horizontal="right"/>
    </xf>
    <xf numFmtId="0" fontId="12" fillId="9" borderId="47" xfId="0" applyFont="1" applyFill="1" applyBorder="1" applyAlignment="1" applyProtection="1">
      <alignment horizontal="right"/>
    </xf>
    <xf numFmtId="0" fontId="12" fillId="9" borderId="23" xfId="0" applyFont="1" applyFill="1" applyBorder="1" applyAlignment="1" applyProtection="1">
      <alignment horizontal="right"/>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632268</xdr:colOff>
      <xdr:row>0</xdr:row>
      <xdr:rowOff>53207</xdr:rowOff>
    </xdr:from>
    <xdr:to>
      <xdr:col>8</xdr:col>
      <xdr:colOff>1140995</xdr:colOff>
      <xdr:row>3</xdr:row>
      <xdr:rowOff>49294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0284" y="53207"/>
          <a:ext cx="508727" cy="6926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8"/>
  <sheetViews>
    <sheetView showGridLines="0" showRowColHeaders="0" tabSelected="1" zoomScale="145" zoomScaleNormal="145" zoomScaleSheetLayoutView="100" workbookViewId="0">
      <selection activeCell="B11" sqref="B11:I11"/>
    </sheetView>
  </sheetViews>
  <sheetFormatPr defaultColWidth="9.140625" defaultRowHeight="15" zeroHeight="1" x14ac:dyDescent="0.25"/>
  <cols>
    <col min="1" max="1" width="2.85546875" style="16" customWidth="1"/>
    <col min="2" max="2" width="3" style="16" customWidth="1"/>
    <col min="3" max="3" width="26.28515625" style="16" customWidth="1"/>
    <col min="4" max="4" width="8.7109375" style="16" customWidth="1"/>
    <col min="5" max="8" width="11.42578125" style="16" customWidth="1"/>
    <col min="9" max="9" width="19.28515625" style="16" customWidth="1"/>
    <col min="10" max="10" width="2.85546875" style="16" customWidth="1"/>
    <col min="11" max="16383" width="9.140625" style="16"/>
    <col min="16384" max="16384" width="2.42578125" style="16" customWidth="1"/>
  </cols>
  <sheetData>
    <row r="1" spans="2:9" ht="21" x14ac:dyDescent="0.35">
      <c r="B1" s="15" t="s">
        <v>0</v>
      </c>
    </row>
    <row r="2" spans="2:9" ht="18.75" x14ac:dyDescent="0.3">
      <c r="B2" s="17" t="s">
        <v>51</v>
      </c>
    </row>
    <row r="3" spans="2:9" x14ac:dyDescent="0.25">
      <c r="B3" s="16" t="s">
        <v>18</v>
      </c>
    </row>
    <row r="4" spans="2:9" x14ac:dyDescent="0.25">
      <c r="B4" s="85" t="s">
        <v>19</v>
      </c>
      <c r="C4" s="86"/>
      <c r="D4" s="86"/>
      <c r="E4" s="86"/>
      <c r="F4" s="86"/>
    </row>
    <row r="5" spans="2:9" ht="4.5" customHeight="1" x14ac:dyDescent="0.25"/>
    <row r="6" spans="2:9" x14ac:dyDescent="0.25">
      <c r="B6" s="37" t="s">
        <v>50</v>
      </c>
      <c r="C6" s="38"/>
      <c r="D6" s="38"/>
      <c r="E6" s="38"/>
      <c r="F6" s="38"/>
      <c r="G6" s="38"/>
      <c r="H6" s="38"/>
      <c r="I6" s="39"/>
    </row>
    <row r="7" spans="2:9" s="61" customFormat="1" ht="11.25" x14ac:dyDescent="0.25">
      <c r="B7" s="98" t="s">
        <v>59</v>
      </c>
      <c r="C7" s="98"/>
      <c r="D7" s="98"/>
      <c r="E7" s="98"/>
      <c r="F7" s="98"/>
      <c r="G7" s="98"/>
      <c r="H7" s="98"/>
      <c r="I7" s="98"/>
    </row>
    <row r="8" spans="2:9" s="61" customFormat="1" ht="21.75" customHeight="1" x14ac:dyDescent="0.25">
      <c r="B8" s="100" t="s">
        <v>60</v>
      </c>
      <c r="C8" s="100"/>
      <c r="D8" s="100"/>
      <c r="E8" s="100"/>
      <c r="F8" s="100"/>
      <c r="G8" s="100"/>
      <c r="H8" s="100"/>
      <c r="I8" s="100"/>
    </row>
    <row r="9" spans="2:9" s="61" customFormat="1" ht="21.75" customHeight="1" x14ac:dyDescent="0.25">
      <c r="B9" s="100" t="s">
        <v>61</v>
      </c>
      <c r="C9" s="100"/>
      <c r="D9" s="100"/>
      <c r="E9" s="100"/>
      <c r="F9" s="100"/>
      <c r="G9" s="100"/>
      <c r="H9" s="100"/>
      <c r="I9" s="100"/>
    </row>
    <row r="10" spans="2:9" s="61" customFormat="1" ht="11.25" x14ac:dyDescent="0.25">
      <c r="B10" s="100" t="s">
        <v>62</v>
      </c>
      <c r="C10" s="100"/>
      <c r="D10" s="100"/>
      <c r="E10" s="100"/>
      <c r="F10" s="100"/>
      <c r="G10" s="100"/>
      <c r="H10" s="100"/>
      <c r="I10" s="100"/>
    </row>
    <row r="11" spans="2:9" s="61" customFormat="1" ht="12" thickBot="1" x14ac:dyDescent="0.3">
      <c r="B11" s="100" t="s">
        <v>63</v>
      </c>
      <c r="C11" s="100"/>
      <c r="D11" s="100"/>
      <c r="E11" s="100"/>
      <c r="F11" s="100"/>
      <c r="G11" s="100"/>
      <c r="H11" s="100"/>
      <c r="I11" s="100"/>
    </row>
    <row r="12" spans="2:9" s="18" customFormat="1" ht="21.75" customHeight="1" thickTop="1" thickBot="1" x14ac:dyDescent="0.3">
      <c r="B12" s="62"/>
      <c r="C12" s="99" t="s">
        <v>64</v>
      </c>
      <c r="D12" s="99"/>
      <c r="E12" s="99"/>
      <c r="F12" s="99"/>
      <c r="G12" s="99"/>
      <c r="H12" s="99"/>
      <c r="I12" s="99"/>
    </row>
    <row r="13" spans="2:9" ht="3.75" customHeight="1" thickTop="1" thickBot="1" x14ac:dyDescent="0.3">
      <c r="B13" s="107"/>
      <c r="C13" s="107"/>
      <c r="D13" s="107"/>
      <c r="E13" s="107"/>
      <c r="F13" s="107"/>
      <c r="G13" s="107"/>
      <c r="H13" s="107"/>
      <c r="I13" s="36"/>
    </row>
    <row r="14" spans="2:9" ht="3" customHeight="1" thickBot="1" x14ac:dyDescent="0.3">
      <c r="B14" s="19"/>
      <c r="C14" s="19"/>
      <c r="D14" s="19"/>
      <c r="E14" s="19"/>
      <c r="F14" s="19"/>
      <c r="G14" s="19"/>
      <c r="H14" s="19"/>
    </row>
    <row r="15" spans="2:9" ht="16.5" thickTop="1" thickBot="1" x14ac:dyDescent="0.3">
      <c r="D15" s="54" t="s">
        <v>44</v>
      </c>
      <c r="E15" s="67"/>
      <c r="F15" s="19"/>
      <c r="G15" s="19"/>
      <c r="H15" s="19"/>
    </row>
    <row r="16" spans="2:9" ht="3.75" customHeight="1" thickTop="1" thickBot="1" x14ac:dyDescent="0.3"/>
    <row r="17" spans="2:9" s="20" customFormat="1" ht="26.25" thickBot="1" x14ac:dyDescent="0.3">
      <c r="B17" s="110" t="s">
        <v>52</v>
      </c>
      <c r="C17" s="72" t="s">
        <v>2</v>
      </c>
      <c r="D17" s="73" t="s">
        <v>11</v>
      </c>
      <c r="E17" s="73" t="s">
        <v>12</v>
      </c>
      <c r="F17" s="73" t="s">
        <v>13</v>
      </c>
      <c r="G17" s="74" t="s">
        <v>14</v>
      </c>
      <c r="H17" s="75" t="s">
        <v>37</v>
      </c>
      <c r="I17" s="76" t="s">
        <v>35</v>
      </c>
    </row>
    <row r="18" spans="2:9" ht="15" customHeight="1" thickTop="1" thickBot="1" x14ac:dyDescent="0.3">
      <c r="B18" s="111"/>
      <c r="C18" s="108" t="s">
        <v>38</v>
      </c>
      <c r="D18" s="109"/>
      <c r="E18" s="46"/>
      <c r="F18" s="46"/>
      <c r="G18" s="47"/>
      <c r="H18" s="11">
        <f>SUM(E18:G18)</f>
        <v>0</v>
      </c>
      <c r="I18" s="64" t="s">
        <v>36</v>
      </c>
    </row>
    <row r="19" spans="2:9" x14ac:dyDescent="0.25">
      <c r="B19" s="69"/>
      <c r="C19" s="21" t="s">
        <v>1</v>
      </c>
      <c r="D19" s="81">
        <v>2020</v>
      </c>
      <c r="E19" s="48"/>
      <c r="F19" s="48"/>
      <c r="G19" s="49"/>
      <c r="H19" s="12">
        <f>SUM(E19:G19)</f>
        <v>0</v>
      </c>
      <c r="I19" s="10" t="e">
        <f>IF(E19&gt;(VLOOKUP($E$15,Sheet3!$B$7:$C$11,2,FALSE)),VLOOKUP($E$15,Sheet3!$B$7:$C$11,2,FALSE),E19)</f>
        <v>#N/A</v>
      </c>
    </row>
    <row r="20" spans="2:9" x14ac:dyDescent="0.25">
      <c r="B20" s="70"/>
      <c r="C20" s="22" t="s">
        <v>3</v>
      </c>
      <c r="D20" s="82">
        <v>2020</v>
      </c>
      <c r="E20" s="50"/>
      <c r="F20" s="50"/>
      <c r="G20" s="51"/>
      <c r="H20" s="13">
        <f t="shared" ref="H20:H31" si="0">SUM(E20:G20)</f>
        <v>0</v>
      </c>
      <c r="I20" s="10" t="e">
        <f>IF(E20&gt;(VLOOKUP($E$15,Sheet3!$B$7:$C$11,2,FALSE)),VLOOKUP($E$15,Sheet3!$B$7:$C$11,2,FALSE),E20)</f>
        <v>#N/A</v>
      </c>
    </row>
    <row r="21" spans="2:9" x14ac:dyDescent="0.25">
      <c r="B21" s="70"/>
      <c r="C21" s="22" t="s">
        <v>4</v>
      </c>
      <c r="D21" s="82">
        <v>2020</v>
      </c>
      <c r="E21" s="50"/>
      <c r="F21" s="50"/>
      <c r="G21" s="51"/>
      <c r="H21" s="13">
        <f t="shared" si="0"/>
        <v>0</v>
      </c>
      <c r="I21" s="10" t="e">
        <f>IF(E21&gt;(VLOOKUP($E$15,Sheet3!$B$7:$C$11,2,FALSE)),VLOOKUP($E$15,Sheet3!$B$7:$C$11,2,FALSE),E21)</f>
        <v>#N/A</v>
      </c>
    </row>
    <row r="22" spans="2:9" x14ac:dyDescent="0.25">
      <c r="B22" s="70"/>
      <c r="C22" s="22" t="s">
        <v>5</v>
      </c>
      <c r="D22" s="82">
        <v>2020</v>
      </c>
      <c r="E22" s="50"/>
      <c r="F22" s="50"/>
      <c r="G22" s="51"/>
      <c r="H22" s="13">
        <f t="shared" si="0"/>
        <v>0</v>
      </c>
      <c r="I22" s="10" t="e">
        <f>IF(E22&gt;(VLOOKUP($E$15,Sheet3!$B$7:$C$11,2,FALSE)),VLOOKUP($E$15,Sheet3!$B$7:$C$11,2,FALSE),E22)</f>
        <v>#N/A</v>
      </c>
    </row>
    <row r="23" spans="2:9" x14ac:dyDescent="0.25">
      <c r="B23" s="70"/>
      <c r="C23" s="22" t="s">
        <v>6</v>
      </c>
      <c r="D23" s="82">
        <v>2020</v>
      </c>
      <c r="E23" s="50"/>
      <c r="F23" s="50"/>
      <c r="G23" s="51"/>
      <c r="H23" s="13">
        <f t="shared" si="0"/>
        <v>0</v>
      </c>
      <c r="I23" s="10" t="e">
        <f>IF(E23&gt;(VLOOKUP($E$15,Sheet3!$B$7:$C$11,2,FALSE)),VLOOKUP($E$15,Sheet3!$B$7:$C$11,2,FALSE),E23)</f>
        <v>#N/A</v>
      </c>
    </row>
    <row r="24" spans="2:9" x14ac:dyDescent="0.25">
      <c r="B24" s="70"/>
      <c r="C24" s="22" t="s">
        <v>7</v>
      </c>
      <c r="D24" s="82">
        <v>2020</v>
      </c>
      <c r="E24" s="50"/>
      <c r="F24" s="50"/>
      <c r="G24" s="51"/>
      <c r="H24" s="13">
        <f t="shared" si="0"/>
        <v>0</v>
      </c>
      <c r="I24" s="10" t="e">
        <f>IF(E24&gt;(VLOOKUP($E$15,Sheet3!$B$7:$C$11,2,FALSE)),VLOOKUP($E$15,Sheet3!$B$7:$C$11,2,FALSE),E24)</f>
        <v>#N/A</v>
      </c>
    </row>
    <row r="25" spans="2:9" x14ac:dyDescent="0.25">
      <c r="B25" s="70"/>
      <c r="C25" s="22" t="s">
        <v>8</v>
      </c>
      <c r="D25" s="82">
        <v>2020</v>
      </c>
      <c r="E25" s="50"/>
      <c r="F25" s="50"/>
      <c r="G25" s="51"/>
      <c r="H25" s="13">
        <f t="shared" si="0"/>
        <v>0</v>
      </c>
      <c r="I25" s="10" t="e">
        <f>IF(E25&gt;(VLOOKUP($E$15,Sheet3!$B$7:$C$11,2,FALSE)),VLOOKUP($E$15,Sheet3!$B$7:$C$11,2,FALSE),E25)</f>
        <v>#N/A</v>
      </c>
    </row>
    <row r="26" spans="2:9" x14ac:dyDescent="0.25">
      <c r="B26" s="70"/>
      <c r="C26" s="22" t="s">
        <v>9</v>
      </c>
      <c r="D26" s="82">
        <v>2020</v>
      </c>
      <c r="E26" s="50"/>
      <c r="F26" s="50"/>
      <c r="G26" s="51"/>
      <c r="H26" s="13">
        <f t="shared" si="0"/>
        <v>0</v>
      </c>
      <c r="I26" s="10" t="e">
        <f>IF(E26&gt;(VLOOKUP($E$15,Sheet3!$B$7:$C$11,2,FALSE)),VLOOKUP($E$15,Sheet3!$B$7:$C$11,2,FALSE),E26)</f>
        <v>#N/A</v>
      </c>
    </row>
    <row r="27" spans="2:9" x14ac:dyDescent="0.25">
      <c r="B27" s="70"/>
      <c r="C27" s="22" t="s">
        <v>10</v>
      </c>
      <c r="D27" s="82">
        <v>2020</v>
      </c>
      <c r="E27" s="50"/>
      <c r="F27" s="50"/>
      <c r="G27" s="51"/>
      <c r="H27" s="13">
        <f t="shared" si="0"/>
        <v>0</v>
      </c>
      <c r="I27" s="10" t="e">
        <f>IF(E27&gt;(VLOOKUP($E$15,Sheet3!$B$7:$C$11,2,FALSE)),VLOOKUP($E$15,Sheet3!$B$7:$C$11,2,FALSE),E27)</f>
        <v>#N/A</v>
      </c>
    </row>
    <row r="28" spans="2:9" x14ac:dyDescent="0.25">
      <c r="B28" s="70"/>
      <c r="C28" s="22" t="s">
        <v>20</v>
      </c>
      <c r="D28" s="82">
        <v>2021</v>
      </c>
      <c r="E28" s="50"/>
      <c r="F28" s="50"/>
      <c r="G28" s="51"/>
      <c r="H28" s="13">
        <f t="shared" si="0"/>
        <v>0</v>
      </c>
      <c r="I28" s="10" t="e">
        <f>IF(E28&gt;(VLOOKUP($E$15,Sheet3!$B$7:$C$11,2,FALSE)),VLOOKUP($E$15,Sheet3!$B$7:$C$11,2,FALSE),E28)</f>
        <v>#N/A</v>
      </c>
    </row>
    <row r="29" spans="2:9" x14ac:dyDescent="0.25">
      <c r="B29" s="70"/>
      <c r="C29" s="22" t="s">
        <v>21</v>
      </c>
      <c r="D29" s="82">
        <v>2021</v>
      </c>
      <c r="E29" s="50"/>
      <c r="F29" s="50"/>
      <c r="G29" s="51"/>
      <c r="H29" s="13">
        <f t="shared" si="0"/>
        <v>0</v>
      </c>
      <c r="I29" s="10" t="e">
        <f>IF(E29&gt;(VLOOKUP($E$15,Sheet3!$B$7:$C$11,2,FALSE)),VLOOKUP($E$15,Sheet3!$B$7:$C$11,2,FALSE),E29)</f>
        <v>#N/A</v>
      </c>
    </row>
    <row r="30" spans="2:9" x14ac:dyDescent="0.25">
      <c r="B30" s="70"/>
      <c r="C30" s="22" t="s">
        <v>22</v>
      </c>
      <c r="D30" s="82">
        <v>2021</v>
      </c>
      <c r="E30" s="50"/>
      <c r="F30" s="50"/>
      <c r="G30" s="51"/>
      <c r="H30" s="13">
        <f t="shared" si="0"/>
        <v>0</v>
      </c>
      <c r="I30" s="10" t="e">
        <f>IF(E30&gt;(VLOOKUP($E$15,Sheet3!$B$7:$C$11,2,FALSE)),VLOOKUP($E$15,Sheet3!$B$7:$C$11,2,FALSE),E30)</f>
        <v>#N/A</v>
      </c>
    </row>
    <row r="31" spans="2:9" ht="15.75" thickBot="1" x14ac:dyDescent="0.3">
      <c r="B31" s="71"/>
      <c r="C31" s="23" t="s">
        <v>1</v>
      </c>
      <c r="D31" s="83">
        <v>2021</v>
      </c>
      <c r="E31" s="60"/>
      <c r="F31" s="52"/>
      <c r="G31" s="53"/>
      <c r="H31" s="14">
        <f t="shared" si="0"/>
        <v>0</v>
      </c>
      <c r="I31" s="10" t="e">
        <f>IF(E31&gt;(VLOOKUP($E$15,Sheet3!$B$7:$C$11,2,FALSE)),VLOOKUP($E$15,Sheet3!$B$7:$C$11,2,FALSE),E31)</f>
        <v>#N/A</v>
      </c>
    </row>
    <row r="32" spans="2:9" ht="16.5" thickTop="1" thickBot="1" x14ac:dyDescent="0.3">
      <c r="C32" s="89" t="s">
        <v>39</v>
      </c>
      <c r="D32" s="90"/>
      <c r="E32" s="84">
        <f>SUM(E19:E31)</f>
        <v>0</v>
      </c>
      <c r="F32" s="59">
        <f t="shared" ref="F32:I32" si="1">SUM(F19:F31)</f>
        <v>0</v>
      </c>
      <c r="G32" s="32">
        <f t="shared" si="1"/>
        <v>0</v>
      </c>
      <c r="H32" s="55">
        <f t="shared" si="1"/>
        <v>0</v>
      </c>
      <c r="I32" s="24" t="e">
        <f t="shared" si="1"/>
        <v>#N/A</v>
      </c>
    </row>
    <row r="33" spans="2:11" ht="16.5" thickTop="1" thickBot="1" x14ac:dyDescent="0.3">
      <c r="C33" s="87" t="s">
        <v>23</v>
      </c>
      <c r="D33" s="88"/>
      <c r="E33" s="33">
        <f>SUM(E32,E18)</f>
        <v>0</v>
      </c>
      <c r="F33" s="57">
        <f t="shared" ref="F33:I33" si="2">SUM(F32,F18)</f>
        <v>0</v>
      </c>
      <c r="G33" s="34">
        <f t="shared" si="2"/>
        <v>0</v>
      </c>
      <c r="H33" s="56">
        <f t="shared" si="2"/>
        <v>0</v>
      </c>
      <c r="I33" s="35" t="e">
        <f t="shared" si="2"/>
        <v>#N/A</v>
      </c>
    </row>
    <row r="34" spans="2:11" ht="3.75" customHeight="1" thickBot="1" x14ac:dyDescent="0.3"/>
    <row r="35" spans="2:11" s="45" customFormat="1" ht="13.5" thickBot="1" x14ac:dyDescent="0.25">
      <c r="C35" s="112" t="s">
        <v>56</v>
      </c>
      <c r="D35" s="113"/>
      <c r="E35" s="113"/>
      <c r="F35" s="113"/>
      <c r="G35" s="113"/>
      <c r="H35" s="114"/>
      <c r="I35" s="66">
        <f>SUMIF($B$19:$B$31,"&lt;&gt;",$I$19:$I$31)</f>
        <v>0</v>
      </c>
    </row>
    <row r="36" spans="2:11" ht="15" customHeight="1" thickBot="1" x14ac:dyDescent="0.3">
      <c r="C36" s="91" t="str">
        <f>IF($G$41=0,"Must select months for which you are requesting assistance","")</f>
        <v>Must select months for which you are requesting assistance</v>
      </c>
      <c r="D36" s="91"/>
      <c r="E36" s="91"/>
      <c r="F36" s="91"/>
      <c r="G36" s="91"/>
      <c r="H36" s="91"/>
      <c r="I36" s="91"/>
    </row>
    <row r="37" spans="2:11" ht="17.25" thickTop="1" thickBot="1" x14ac:dyDescent="0.3">
      <c r="C37" s="92" t="s">
        <v>57</v>
      </c>
      <c r="D37" s="93"/>
      <c r="E37" s="93"/>
      <c r="F37" s="93"/>
      <c r="G37" s="93"/>
      <c r="H37" s="93"/>
      <c r="I37" s="65"/>
      <c r="J37" s="68"/>
      <c r="K37" s="68"/>
    </row>
    <row r="38" spans="2:11" ht="15" customHeight="1" thickBot="1" x14ac:dyDescent="0.3">
      <c r="C38" s="94" t="str">
        <f>IF(I37&gt;I35,"Request Exceeds Maximum Eligible Assistance","")</f>
        <v/>
      </c>
      <c r="D38" s="94"/>
      <c r="E38" s="94"/>
      <c r="F38" s="94"/>
      <c r="G38" s="94"/>
      <c r="H38" s="94"/>
      <c r="I38" s="94"/>
    </row>
    <row r="39" spans="2:11" ht="15" customHeight="1" thickBot="1" x14ac:dyDescent="0.3">
      <c r="C39" s="104" t="s">
        <v>54</v>
      </c>
      <c r="D39" s="104"/>
      <c r="E39" s="104"/>
      <c r="F39" s="105"/>
      <c r="G39" s="42">
        <f xml:space="preserve"> COUNT(E19:E31)</f>
        <v>0</v>
      </c>
      <c r="H39" s="44"/>
      <c r="I39" s="44"/>
    </row>
    <row r="40" spans="2:11" ht="3.75" customHeight="1" thickBot="1" x14ac:dyDescent="0.3">
      <c r="B40" s="25"/>
      <c r="D40" s="41"/>
      <c r="F40" s="40"/>
      <c r="G40" s="40"/>
    </row>
    <row r="41" spans="2:11" ht="15" customHeight="1" thickTop="1" thickBot="1" x14ac:dyDescent="0.3">
      <c r="C41" s="102" t="s">
        <v>55</v>
      </c>
      <c r="D41" s="102"/>
      <c r="E41" s="102"/>
      <c r="F41" s="103"/>
      <c r="G41" s="58">
        <f>COUNTA(B19:B31)</f>
        <v>0</v>
      </c>
      <c r="H41" s="106" t="str">
        <f>IF(G41&gt;6,"NOTE: Only 6 Months of Past-Due Rent is Eligible for Assistance, Please Revise","")</f>
        <v/>
      </c>
      <c r="I41" s="106"/>
      <c r="J41" s="43"/>
    </row>
    <row r="42" spans="2:11" ht="11.25" customHeight="1" thickTop="1" x14ac:dyDescent="0.25">
      <c r="C42" s="101" t="s">
        <v>53</v>
      </c>
      <c r="D42" s="101"/>
      <c r="E42" s="101"/>
      <c r="F42" s="101"/>
      <c r="G42" s="43"/>
      <c r="H42" s="106"/>
      <c r="I42" s="106"/>
      <c r="J42" s="43"/>
    </row>
    <row r="43" spans="2:11" ht="3.75" customHeight="1" x14ac:dyDescent="0.25">
      <c r="D43" s="27"/>
      <c r="E43" s="27"/>
      <c r="F43" s="27"/>
    </row>
    <row r="44" spans="2:11" x14ac:dyDescent="0.25">
      <c r="B44" s="37" t="s">
        <v>41</v>
      </c>
      <c r="C44" s="37"/>
      <c r="D44" s="63"/>
      <c r="E44" s="63"/>
      <c r="F44" s="63"/>
      <c r="G44" s="37"/>
      <c r="H44" s="37"/>
      <c r="I44" s="39"/>
    </row>
    <row r="45" spans="2:11" s="26" customFormat="1" ht="3.75" customHeight="1" x14ac:dyDescent="0.25">
      <c r="B45" s="28"/>
      <c r="C45" s="28"/>
      <c r="D45" s="29"/>
      <c r="E45" s="29"/>
      <c r="F45" s="29"/>
      <c r="G45" s="28"/>
      <c r="H45" s="28"/>
    </row>
    <row r="46" spans="2:11" x14ac:dyDescent="0.25">
      <c r="C46" s="25" t="s">
        <v>15</v>
      </c>
      <c r="D46" s="77" t="s">
        <v>42</v>
      </c>
      <c r="E46" s="95"/>
      <c r="F46" s="96"/>
      <c r="G46" s="97"/>
    </row>
    <row r="47" spans="2:11" s="26" customFormat="1" ht="3.75" customHeight="1" x14ac:dyDescent="0.25">
      <c r="C47" s="28"/>
      <c r="D47" s="78"/>
      <c r="E47" s="30"/>
      <c r="F47" s="30"/>
      <c r="G47" s="30"/>
    </row>
    <row r="48" spans="2:11" x14ac:dyDescent="0.25">
      <c r="C48" s="25" t="s">
        <v>43</v>
      </c>
      <c r="D48" s="79" t="s">
        <v>40</v>
      </c>
      <c r="E48" s="95"/>
      <c r="F48" s="96"/>
      <c r="G48" s="97"/>
    </row>
    <row r="49" spans="3:7" x14ac:dyDescent="0.25">
      <c r="C49" s="25"/>
      <c r="D49" s="79" t="s">
        <v>45</v>
      </c>
      <c r="E49" s="95"/>
      <c r="F49" s="96"/>
      <c r="G49" s="97"/>
    </row>
    <row r="50" spans="3:7" x14ac:dyDescent="0.25">
      <c r="C50" s="25"/>
      <c r="D50" s="79" t="s">
        <v>58</v>
      </c>
      <c r="E50" s="95"/>
      <c r="F50" s="96"/>
      <c r="G50" s="97"/>
    </row>
    <row r="51" spans="3:7" x14ac:dyDescent="0.25">
      <c r="C51" s="25"/>
      <c r="D51" s="79" t="s">
        <v>46</v>
      </c>
      <c r="E51" s="95" t="s">
        <v>49</v>
      </c>
      <c r="F51" s="96"/>
      <c r="G51" s="97"/>
    </row>
    <row r="52" spans="3:7" x14ac:dyDescent="0.25">
      <c r="C52" s="25"/>
      <c r="D52" s="79" t="s">
        <v>47</v>
      </c>
      <c r="E52" s="95"/>
      <c r="F52" s="96"/>
      <c r="G52" s="97"/>
    </row>
    <row r="53" spans="3:7" ht="3.75" customHeight="1" x14ac:dyDescent="0.25">
      <c r="C53" s="25"/>
      <c r="D53" s="25"/>
      <c r="E53" s="31"/>
      <c r="F53" s="31"/>
      <c r="G53" s="31"/>
    </row>
    <row r="54" spans="3:7" x14ac:dyDescent="0.25">
      <c r="C54" s="25" t="s">
        <v>17</v>
      </c>
      <c r="D54" s="80" t="s">
        <v>42</v>
      </c>
      <c r="E54" s="95"/>
      <c r="F54" s="96"/>
      <c r="G54" s="97"/>
    </row>
    <row r="55" spans="3:7" x14ac:dyDescent="0.25"/>
    <row r="56" spans="3:7" x14ac:dyDescent="0.25"/>
    <row r="57" spans="3:7" hidden="1" x14ac:dyDescent="0.25"/>
    <row r="58" spans="3:7" x14ac:dyDescent="0.25">
      <c r="F58" s="16" t="s">
        <v>48</v>
      </c>
    </row>
    <row r="59" spans="3:7" x14ac:dyDescent="0.25"/>
    <row r="60" spans="3:7" x14ac:dyDescent="0.25"/>
    <row r="61" spans="3:7" x14ac:dyDescent="0.25"/>
    <row r="62" spans="3:7" x14ac:dyDescent="0.25"/>
    <row r="63" spans="3:7" x14ac:dyDescent="0.25"/>
    <row r="64" spans="3:7" x14ac:dyDescent="0.25"/>
    <row r="65" x14ac:dyDescent="0.25"/>
    <row r="66" x14ac:dyDescent="0.25"/>
    <row r="67" x14ac:dyDescent="0.25"/>
    <row r="68" x14ac:dyDescent="0.25"/>
  </sheetData>
  <sheetProtection password="C2AE" sheet="1" objects="1" scenarios="1"/>
  <mergeCells count="27">
    <mergeCell ref="C38:I38"/>
    <mergeCell ref="E54:G54"/>
    <mergeCell ref="E52:G52"/>
    <mergeCell ref="E51:G51"/>
    <mergeCell ref="E50:G50"/>
    <mergeCell ref="E49:G49"/>
    <mergeCell ref="E48:G48"/>
    <mergeCell ref="E46:G46"/>
    <mergeCell ref="C42:F42"/>
    <mergeCell ref="C41:F41"/>
    <mergeCell ref="C39:F39"/>
    <mergeCell ref="H41:I42"/>
    <mergeCell ref="B4:F4"/>
    <mergeCell ref="C33:D33"/>
    <mergeCell ref="C32:D32"/>
    <mergeCell ref="C36:I36"/>
    <mergeCell ref="C37:H37"/>
    <mergeCell ref="B7:I7"/>
    <mergeCell ref="C12:I12"/>
    <mergeCell ref="B9:I9"/>
    <mergeCell ref="B11:I11"/>
    <mergeCell ref="B10:I10"/>
    <mergeCell ref="B13:H13"/>
    <mergeCell ref="C18:D18"/>
    <mergeCell ref="B8:I8"/>
    <mergeCell ref="B17:B18"/>
    <mergeCell ref="C35:H35"/>
  </mergeCells>
  <conditionalFormatting sqref="I19:I33">
    <cfRule type="containsErrors" dxfId="0" priority="1">
      <formula>ISERROR(I19)</formula>
    </cfRule>
  </conditionalFormatting>
  <dataValidations count="1">
    <dataValidation type="textLength" allowBlank="1" showInputMessage="1" showErrorMessage="1" sqref="B19:B31">
      <formula1>1</formula1>
      <formula2>1</formula2>
    </dataValidation>
  </dataValidations>
  <pageMargins left="0.25" right="0.25" top="0.75" bottom="0.75" header="0.3" footer="0.3"/>
  <pageSetup scale="9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Sheet3!$B$7:$B$11</xm:f>
          </x14:formula1>
          <xm:sqref>E15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
  <sheetViews>
    <sheetView workbookViewId="0">
      <selection activeCell="B15" sqref="B15"/>
    </sheetView>
  </sheetViews>
  <sheetFormatPr defaultRowHeight="15" x14ac:dyDescent="0.25"/>
  <sheetData>
    <row r="1" spans="2:7" ht="15.75" thickBot="1" x14ac:dyDescent="0.3"/>
    <row r="2" spans="2:7" ht="15.75" thickBot="1" x14ac:dyDescent="0.3">
      <c r="B2" s="3"/>
      <c r="C2" s="4" t="s">
        <v>24</v>
      </c>
      <c r="D2" s="4" t="s">
        <v>25</v>
      </c>
      <c r="E2" s="4" t="s">
        <v>26</v>
      </c>
      <c r="F2" s="4" t="s">
        <v>27</v>
      </c>
      <c r="G2" s="4" t="s">
        <v>28</v>
      </c>
    </row>
    <row r="3" spans="2:7" ht="39" thickBot="1" x14ac:dyDescent="0.3">
      <c r="B3" s="5" t="s">
        <v>29</v>
      </c>
      <c r="C3" s="6">
        <v>712</v>
      </c>
      <c r="D3" s="6">
        <v>854</v>
      </c>
      <c r="E3" s="6">
        <v>1027</v>
      </c>
      <c r="F3" s="6">
        <v>1380</v>
      </c>
      <c r="G3" s="6">
        <v>1565</v>
      </c>
    </row>
    <row r="6" spans="2:7" ht="38.25" x14ac:dyDescent="0.25">
      <c r="B6" s="7"/>
      <c r="C6" s="7" t="s">
        <v>29</v>
      </c>
      <c r="D6" s="2" t="s">
        <v>30</v>
      </c>
    </row>
    <row r="7" spans="2:7" x14ac:dyDescent="0.25">
      <c r="B7" t="s">
        <v>24</v>
      </c>
      <c r="C7" s="8">
        <v>712</v>
      </c>
      <c r="D7" s="9">
        <f>C7*6</f>
        <v>4272</v>
      </c>
      <c r="G7" t="s">
        <v>24</v>
      </c>
    </row>
    <row r="8" spans="2:7" x14ac:dyDescent="0.25">
      <c r="B8" t="s">
        <v>31</v>
      </c>
      <c r="C8" s="8">
        <v>854</v>
      </c>
      <c r="D8" s="9">
        <f t="shared" ref="D8:D11" si="0">C8*6</f>
        <v>5124</v>
      </c>
      <c r="G8" t="s">
        <v>31</v>
      </c>
    </row>
    <row r="9" spans="2:7" x14ac:dyDescent="0.25">
      <c r="B9" t="s">
        <v>32</v>
      </c>
      <c r="C9" s="8">
        <v>1027</v>
      </c>
      <c r="D9" s="9">
        <f t="shared" si="0"/>
        <v>6162</v>
      </c>
      <c r="G9" t="s">
        <v>32</v>
      </c>
    </row>
    <row r="10" spans="2:7" x14ac:dyDescent="0.25">
      <c r="B10" t="s">
        <v>33</v>
      </c>
      <c r="C10" s="8">
        <v>1380</v>
      </c>
      <c r="D10" s="9">
        <f t="shared" si="0"/>
        <v>8280</v>
      </c>
      <c r="G10" t="s">
        <v>33</v>
      </c>
    </row>
    <row r="11" spans="2:7" x14ac:dyDescent="0.25">
      <c r="B11" t="s">
        <v>34</v>
      </c>
      <c r="C11" s="8">
        <v>1565</v>
      </c>
      <c r="D11" s="9">
        <f t="shared" si="0"/>
        <v>9390</v>
      </c>
      <c r="G11" t="s">
        <v>34</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L27" sqref="L27"/>
    </sheetView>
  </sheetViews>
  <sheetFormatPr defaultRowHeight="15" x14ac:dyDescent="0.25"/>
  <sheetData>
    <row r="1" spans="1:1" x14ac:dyDescent="0.25">
      <c r="A1">
        <v>1</v>
      </c>
    </row>
    <row r="2" spans="1:1" x14ac:dyDescent="0.25">
      <c r="A2">
        <v>2</v>
      </c>
    </row>
    <row r="3" spans="1:1" x14ac:dyDescent="0.25">
      <c r="A3">
        <v>3</v>
      </c>
    </row>
    <row r="4" spans="1:1" x14ac:dyDescent="0.25">
      <c r="A4" s="1" t="s">
        <v>16</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Itemized Statement</vt:lpstr>
      <vt:lpstr>Sheet3</vt:lpstr>
      <vt:lpstr>Sheet2</vt:lpstr>
      <vt:lpstr>Bdrms</vt:lpstr>
      <vt:lpstr>'Itemized 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Murphy</dc:creator>
  <cp:lastModifiedBy>Margaret Murphy</cp:lastModifiedBy>
  <cp:lastPrinted>2020-12-13T03:29:16Z</cp:lastPrinted>
  <dcterms:created xsi:type="dcterms:W3CDTF">2020-11-16T20:35:33Z</dcterms:created>
  <dcterms:modified xsi:type="dcterms:W3CDTF">2020-12-18T15:55:58Z</dcterms:modified>
</cp:coreProperties>
</file>